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01_行動支付\01_第二梯次\11_簽約管考說明會\"/>
    </mc:Choice>
  </mc:AlternateContent>
  <bookViews>
    <workbookView xWindow="0" yWindow="0" windowWidth="19200" windowHeight="6990" tabRatio="836"/>
  </bookViews>
  <sheets>
    <sheet name="格式B(3期)" sheetId="9" r:id="rId1"/>
  </sheets>
  <definedNames>
    <definedName name="_xlnm.Print_Area" localSheetId="0">'格式B(3期)'!$A$1:$L$20</definedName>
  </definedNames>
  <calcPr calcId="162913"/>
</workbook>
</file>

<file path=xl/calcChain.xml><?xml version="1.0" encoding="utf-8"?>
<calcChain xmlns="http://schemas.openxmlformats.org/spreadsheetml/2006/main">
  <c r="E11" i="9" l="1"/>
  <c r="E12" i="9"/>
  <c r="E13" i="9"/>
  <c r="E14" i="9"/>
  <c r="E15" i="9"/>
  <c r="E10" i="9"/>
  <c r="F14" i="9" l="1"/>
  <c r="C10" i="9" l="1"/>
  <c r="F10" i="9" l="1"/>
  <c r="I10" i="9" s="1"/>
  <c r="C11" i="9"/>
  <c r="F11" i="9" s="1"/>
  <c r="C12" i="9"/>
  <c r="C13" i="9"/>
  <c r="F13" i="9" s="1"/>
  <c r="I13" i="9" s="1"/>
  <c r="C14" i="9"/>
  <c r="D16" i="9"/>
  <c r="B16" i="9"/>
  <c r="L16" i="9" s="1"/>
  <c r="K11" i="9"/>
  <c r="K12" i="9"/>
  <c r="K13" i="9"/>
  <c r="H13" i="9" s="1"/>
  <c r="K14" i="9"/>
  <c r="F12" i="9"/>
  <c r="I12" i="9" s="1"/>
  <c r="G14" i="9"/>
  <c r="L10" i="9"/>
  <c r="L11" i="9"/>
  <c r="L12" i="9"/>
  <c r="L13" i="9"/>
  <c r="L14" i="9"/>
  <c r="C15" i="9"/>
  <c r="F15" i="9"/>
  <c r="K15" i="9"/>
  <c r="L15" i="9"/>
  <c r="K16" i="9" l="1"/>
  <c r="K10" i="9" s="1"/>
  <c r="H14" i="9"/>
  <c r="I15" i="9"/>
  <c r="G13" i="9"/>
  <c r="I11" i="9"/>
  <c r="G15" i="9"/>
  <c r="C16" i="9"/>
  <c r="F16" i="9"/>
  <c r="H15" i="9"/>
  <c r="J13" i="9"/>
  <c r="G11" i="9"/>
  <c r="H11" i="9"/>
  <c r="I14" i="9"/>
  <c r="J11" i="9" l="1"/>
  <c r="H12" i="9"/>
  <c r="G12" i="9"/>
  <c r="J14" i="9"/>
  <c r="J15" i="9"/>
  <c r="I16" i="9"/>
  <c r="H10" i="9"/>
  <c r="H16" i="9" l="1"/>
  <c r="J10" i="9"/>
  <c r="J12" i="9"/>
  <c r="G10" i="9"/>
  <c r="E16" i="9"/>
  <c r="J16" i="9" l="1"/>
  <c r="G16" i="9"/>
</calcChain>
</file>

<file path=xl/sharedStrings.xml><?xml version="1.0" encoding="utf-8"?>
<sst xmlns="http://schemas.openxmlformats.org/spreadsheetml/2006/main" count="33" uniqueCount="28">
  <si>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</si>
  <si>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</si>
  <si>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</si>
  <si>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</si>
  <si>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</si>
  <si>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</si>
  <si>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</si>
  <si>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</si>
  <si>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</si>
  <si>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</si>
  <si>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</si>
  <si>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</si>
  <si>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</si>
  <si>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</si>
  <si>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</si>
  <si>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</si>
  <si>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</si>
  <si>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</si>
  <si>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</si>
  <si>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</si>
  <si>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</si>
  <si>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</si>
  <si>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</si>
  <si>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</si>
  <si>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r>
      <rPr>
        <sz val="16"/>
        <rFont val="標楷體"/>
        <family val="4"/>
        <charset val="136"/>
      </rPr>
      <t>中小企業行動智慧應用計畫歲出預算分配表</t>
    </r>
    <r>
      <rPr>
        <sz val="16"/>
        <rFont val="Times New Roman"/>
        <family val="1"/>
      </rPr>
      <t>(</t>
    </r>
    <r>
      <rPr>
        <sz val="16"/>
        <rFont val="標楷體"/>
        <family val="4"/>
        <charset val="136"/>
      </rPr>
      <t>格式</t>
    </r>
    <r>
      <rPr>
        <sz val="16"/>
        <rFont val="Times New Roman"/>
        <family val="1"/>
      </rPr>
      <t>B)</t>
    </r>
    <r>
      <rPr>
        <sz val="16"/>
        <rFont val="標楷體"/>
        <family val="4"/>
        <charset val="136"/>
      </rPr>
      <t xml:space="preserve">
</t>
    </r>
    <r>
      <rPr>
        <sz val="16"/>
        <rFont val="Times New Roman"/>
        <family val="1"/>
      </rPr>
      <t>(</t>
    </r>
    <r>
      <rPr>
        <sz val="16"/>
        <rFont val="標楷體"/>
        <family val="4"/>
        <charset val="136"/>
      </rPr>
      <t>計畫期程為10-12個月之計畫</t>
    </r>
    <r>
      <rPr>
        <sz val="16"/>
        <rFont val="Times New Roman"/>
        <family val="1"/>
      </rPr>
      <t>[3</t>
    </r>
    <r>
      <rPr>
        <sz val="16"/>
        <rFont val="標楷體"/>
        <family val="4"/>
        <charset val="136"/>
      </rPr>
      <t>期</t>
    </r>
    <r>
      <rPr>
        <sz val="16"/>
        <rFont val="Times New Roman"/>
        <family val="1"/>
      </rPr>
      <t>])</t>
    </r>
    <phoneticPr fontId="2"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</si>
  <si>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以E9(第1期補助款之人事費)為例:公式為(B9-K9)*[6(該期月數)/(12(全程月數)]。其餘不同執行月數之計畫請以此編列原則類推。</t>
    </r>
    <phoneticPr fontId="2" type="noConversion"/>
  </si>
  <si>
    <r>
      <t xml:space="preserve">  </t>
    </r>
    <r>
      <rPr>
        <b/>
        <sz val="11"/>
        <color rgb="FFFF0000"/>
        <rFont val="Times New Roman"/>
        <family val="1"/>
      </rPr>
      <t xml:space="preserve">  110</t>
    </r>
    <r>
      <rPr>
        <b/>
        <sz val="11"/>
        <color rgb="FFFF0000"/>
        <rFont val="標楷體"/>
        <family val="4"/>
        <charset val="136"/>
      </rPr>
      <t>年</t>
    </r>
    <r>
      <rPr>
        <b/>
        <sz val="11"/>
        <color rgb="FFFF0000"/>
        <rFont val="Times New Roman"/>
        <family val="1"/>
      </rPr>
      <t>9</t>
    </r>
    <r>
      <rPr>
        <b/>
        <sz val="11"/>
        <color rgb="FFFF0000"/>
        <rFont val="標楷體"/>
        <family val="4"/>
        <charset val="136"/>
      </rPr>
      <t>月</t>
    </r>
    <r>
      <rPr>
        <b/>
        <sz val="11"/>
        <color rgb="FFFF0000"/>
        <rFont val="Times New Roman"/>
        <family val="1"/>
      </rPr>
      <t>1</t>
    </r>
    <r>
      <rPr>
        <b/>
        <sz val="11"/>
        <color rgb="FFFF0000"/>
        <rFont val="標楷體"/>
        <family val="4"/>
        <charset val="136"/>
      </rPr>
      <t>日</t>
    </r>
    <r>
      <rPr>
        <b/>
        <sz val="11"/>
        <color rgb="FFFF0000"/>
        <rFont val="Times New Roman"/>
        <family val="1"/>
      </rPr>
      <t>~ 111</t>
    </r>
    <r>
      <rPr>
        <b/>
        <sz val="11"/>
        <color rgb="FFFF0000"/>
        <rFont val="標楷體"/>
        <family val="4"/>
        <charset val="136"/>
      </rPr>
      <t>年</t>
    </r>
    <r>
      <rPr>
        <b/>
        <sz val="11"/>
        <color rgb="FFFF0000"/>
        <rFont val="Times New Roman"/>
        <family val="1"/>
      </rPr>
      <t>2</t>
    </r>
    <r>
      <rPr>
        <b/>
        <sz val="11"/>
        <color rgb="FFFF0000"/>
        <rFont val="標楷體"/>
        <family val="4"/>
        <charset val="136"/>
      </rPr>
      <t>月</t>
    </r>
    <r>
      <rPr>
        <b/>
        <sz val="11"/>
        <color rgb="FFFF0000"/>
        <rFont val="Times New Roman"/>
        <family val="1"/>
      </rPr>
      <t>28</t>
    </r>
    <r>
      <rPr>
        <b/>
        <sz val="11"/>
        <color rgb="FFFF0000"/>
        <rFont val="標楷體"/>
        <family val="4"/>
        <charset val="136"/>
      </rPr>
      <t>日</t>
    </r>
    <phoneticPr fontId="2" type="noConversion"/>
  </si>
  <si>
    <r>
      <t xml:space="preserve">   </t>
    </r>
    <r>
      <rPr>
        <sz val="11"/>
        <color rgb="FFFF0000"/>
        <rFont val="Times New Roman"/>
        <family val="1"/>
      </rPr>
      <t xml:space="preserve"> </t>
    </r>
    <r>
      <rPr>
        <b/>
        <sz val="11"/>
        <color rgb="FFFF0000"/>
        <rFont val="Times New Roman"/>
        <family val="1"/>
      </rPr>
      <t xml:space="preserve"> 111</t>
    </r>
    <r>
      <rPr>
        <b/>
        <sz val="11"/>
        <color rgb="FFFF0000"/>
        <rFont val="標楷體"/>
        <family val="4"/>
        <charset val="136"/>
      </rPr>
      <t>年</t>
    </r>
    <r>
      <rPr>
        <b/>
        <sz val="11"/>
        <color rgb="FFFF0000"/>
        <rFont val="Times New Roman"/>
        <family val="1"/>
      </rPr>
      <t>3</t>
    </r>
    <r>
      <rPr>
        <b/>
        <sz val="11"/>
        <color rgb="FFFF0000"/>
        <rFont val="標楷體"/>
        <family val="4"/>
        <charset val="136"/>
      </rPr>
      <t>月</t>
    </r>
    <r>
      <rPr>
        <b/>
        <sz val="11"/>
        <color rgb="FFFF0000"/>
        <rFont val="Times New Roman"/>
        <family val="1"/>
      </rPr>
      <t>1</t>
    </r>
    <r>
      <rPr>
        <b/>
        <sz val="11"/>
        <color rgb="FFFF0000"/>
        <rFont val="標楷體"/>
        <family val="4"/>
        <charset val="136"/>
      </rPr>
      <t>日</t>
    </r>
    <r>
      <rPr>
        <b/>
        <sz val="11"/>
        <color rgb="FFFF0000"/>
        <rFont val="Times New Roman"/>
        <family val="1"/>
      </rPr>
      <t xml:space="preserve">~   </t>
    </r>
    <r>
      <rPr>
        <b/>
        <sz val="11"/>
        <color rgb="FFFF0000"/>
        <rFont val="標楷體"/>
        <family val="4"/>
        <charset val="136"/>
      </rPr>
      <t>○年○月○日</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</si>
</sst>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6"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
      <sz val="11"/>
      <color indexed="8"/>
      <name val="Times New Roman"/>
      <family val="1"/>
    </font>
    <font>
      <sz val="12"/>
      <name val="新細明體"/>
      <family val="1"/>
      <charset val="136"/>
    </font>
    <font>
      <sz val="11"/>
      <color rgb="FFFF0000"/>
      <name val="Times New Roman"/>
      <family val="1"/>
    </font>
    <font>
      <b/>
      <sz val="11"/>
      <color rgb="FFFF0000"/>
      <name val="Times New Roman"/>
      <family val="1"/>
    </font>
    <font>
      <b/>
      <sz val="11"/>
      <color rgb="FFFF0000"/>
      <name val="標楷體"/>
      <family val="4"/>
      <charset val="136"/>
    </font>
  </fonts>
  <fills count="3">
    <fill>
      <patternFill patternType="none"/>
    </fill>
    <fill>
      <patternFill patternType="gray125"/>
    </fill>
    <fill>
      <patternFill patternType="solid">
        <fgColor indexed="42"/>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2" fillId="0" borderId="0" xfId="1" applyNumberFormat="1" applyFont="1"/>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lef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tabSelected="1" view="pageBreakPreview" zoomScale="60" zoomScaleNormal="75" workbookViewId="0">
      <selection sqref="A1:K20"/>
    </sheetView>
  </sheetViews>
  <sheetFormatPr defaultRowHeight="17" x14ac:dyDescent="0.4"/>
  <cols>
    <col min="1" max="1" width="26.81640625" customWidth="1"/>
    <col min="2" max="10" width="11.6328125" customWidth="1"/>
    <col min="11" max="11" width="12.453125" customWidth="1"/>
  </cols>
  <sheetData>
    <row r="1" spans="1:12" ht="50.15" customHeight="1" x14ac:dyDescent="0.4">
      <c r="A1" s="43" t="s">
        <v>24</v>
      </c>
      <c r="B1" s="44"/>
      <c r="C1" s="44"/>
      <c r="D1" s="44"/>
      <c r="E1" s="44"/>
      <c r="F1" s="44"/>
      <c r="G1" s="44"/>
      <c r="H1" s="44"/>
      <c r="I1" s="44"/>
      <c r="J1" s="44"/>
      <c r="K1" s="44"/>
    </row>
    <row r="2" spans="1:12" ht="21.5" x14ac:dyDescent="0.4">
      <c r="A2" s="2"/>
      <c r="B2" s="2"/>
      <c r="C2" s="2"/>
      <c r="D2" s="2"/>
      <c r="K2" s="2"/>
    </row>
    <row r="3" spans="1:12" x14ac:dyDescent="0.4">
      <c r="A3" s="35" t="s">
        <v>0</v>
      </c>
      <c r="B3" s="26"/>
      <c r="C3" s="35"/>
      <c r="D3" s="36"/>
      <c r="E3" s="35"/>
      <c r="F3" s="35"/>
      <c r="G3" s="37"/>
      <c r="H3" s="26"/>
      <c r="I3" s="26"/>
      <c r="J3" s="26"/>
      <c r="K3" s="38"/>
    </row>
    <row r="4" spans="1:12" ht="17.5" thickBot="1" x14ac:dyDescent="0.45">
      <c r="A4" s="17"/>
      <c r="B4" s="18"/>
      <c r="C4" s="17"/>
      <c r="D4" s="19"/>
      <c r="E4" s="17"/>
      <c r="F4" s="17"/>
      <c r="G4" s="20"/>
      <c r="H4" s="18"/>
      <c r="I4" s="18"/>
      <c r="J4" s="18"/>
      <c r="K4" s="21" t="s">
        <v>1</v>
      </c>
    </row>
    <row r="5" spans="1:12" s="4" customFormat="1" x14ac:dyDescent="0.35">
      <c r="A5" s="25" t="s">
        <v>2</v>
      </c>
      <c r="B5" s="13">
        <v>12</v>
      </c>
      <c r="C5" s="14" t="s">
        <v>3</v>
      </c>
      <c r="D5" s="15"/>
      <c r="E5" s="16"/>
      <c r="F5" s="16"/>
      <c r="G5" s="16"/>
      <c r="H5" s="16"/>
      <c r="I5" s="16"/>
      <c r="J5" s="16"/>
      <c r="K5" s="32"/>
    </row>
    <row r="6" spans="1:12" s="4" customFormat="1" ht="17.5" thickBot="1" x14ac:dyDescent="0.4">
      <c r="A6" s="27" t="s">
        <v>4</v>
      </c>
      <c r="B6" s="28">
        <v>0.25</v>
      </c>
      <c r="C6" s="29" t="s">
        <v>5</v>
      </c>
      <c r="D6" s="30"/>
      <c r="E6" s="31"/>
      <c r="F6" s="31"/>
      <c r="G6" s="31"/>
      <c r="H6" s="31"/>
      <c r="I6" s="31"/>
      <c r="J6" s="31"/>
      <c r="K6" s="34"/>
    </row>
    <row r="7" spans="1:12" x14ac:dyDescent="0.4">
      <c r="A7" s="45" t="s">
        <v>6</v>
      </c>
      <c r="B7" s="52" t="s">
        <v>7</v>
      </c>
      <c r="C7" s="53"/>
      <c r="D7" s="54"/>
      <c r="E7" s="60" t="s">
        <v>8</v>
      </c>
      <c r="F7" s="61"/>
      <c r="G7" s="61"/>
      <c r="H7" s="60" t="s">
        <v>9</v>
      </c>
      <c r="I7" s="61"/>
      <c r="J7" s="61"/>
      <c r="K7" s="49" t="s">
        <v>10</v>
      </c>
    </row>
    <row r="8" spans="1:12" x14ac:dyDescent="0.4">
      <c r="A8" s="46"/>
      <c r="B8" s="55"/>
      <c r="C8" s="56"/>
      <c r="D8" s="57"/>
      <c r="E8" s="48" t="s">
        <v>26</v>
      </c>
      <c r="F8" s="48"/>
      <c r="G8" s="48"/>
      <c r="H8" s="48" t="s">
        <v>27</v>
      </c>
      <c r="I8" s="48"/>
      <c r="J8" s="48"/>
      <c r="K8" s="50"/>
    </row>
    <row r="9" spans="1:12" ht="17.5" thickBot="1" x14ac:dyDescent="0.45">
      <c r="A9" s="47"/>
      <c r="B9" s="3" t="s">
        <v>11</v>
      </c>
      <c r="C9" s="3" t="s">
        <v>12</v>
      </c>
      <c r="D9" s="6" t="s">
        <v>13</v>
      </c>
      <c r="E9" s="1" t="s">
        <v>11</v>
      </c>
      <c r="F9" s="1" t="s">
        <v>12</v>
      </c>
      <c r="G9" s="1" t="s">
        <v>14</v>
      </c>
      <c r="H9" s="1" t="s">
        <v>11</v>
      </c>
      <c r="I9" s="1" t="s">
        <v>12</v>
      </c>
      <c r="J9" s="1" t="s">
        <v>14</v>
      </c>
      <c r="K9" s="51"/>
    </row>
    <row r="10" spans="1:12" ht="33" customHeight="1" thickTop="1" x14ac:dyDescent="0.4">
      <c r="A10" s="24" t="s">
        <v>15</v>
      </c>
      <c r="B10" s="40">
        <v>1255</v>
      </c>
      <c r="C10" s="11">
        <f t="shared" ref="C10:C15" si="0">D10-B10</f>
        <v>2745</v>
      </c>
      <c r="D10" s="12">
        <v>4000</v>
      </c>
      <c r="E10" s="10">
        <f>ROUND(B10*0.45,0)</f>
        <v>565</v>
      </c>
      <c r="F10" s="10">
        <f>ROUND(C10*(6/B5),0)</f>
        <v>1373</v>
      </c>
      <c r="G10" s="9">
        <f t="shared" ref="G10:G15" si="1">SUM(E10:F10)</f>
        <v>1938</v>
      </c>
      <c r="H10" s="10">
        <f t="shared" ref="H10:H15" si="2">B10-K10-E10</f>
        <v>377</v>
      </c>
      <c r="I10" s="10">
        <f t="shared" ref="I10:I15" si="3">C10-F10</f>
        <v>1372</v>
      </c>
      <c r="J10" s="9">
        <f t="shared" ref="J10:J15" si="4">SUM(H10:I10)</f>
        <v>1749</v>
      </c>
      <c r="K10" s="22">
        <f>K16-SUM(K11:K15)</f>
        <v>313</v>
      </c>
      <c r="L10" s="42">
        <f t="shared" ref="L10:L16" si="5">B10/D10</f>
        <v>0.31374999999999997</v>
      </c>
    </row>
    <row r="11" spans="1:12" ht="33" customHeight="1" x14ac:dyDescent="0.4">
      <c r="A11" s="24" t="s">
        <v>16</v>
      </c>
      <c r="B11" s="40">
        <v>313</v>
      </c>
      <c r="C11" s="11">
        <f t="shared" si="0"/>
        <v>687</v>
      </c>
      <c r="D11" s="12">
        <v>1000</v>
      </c>
      <c r="E11" s="10">
        <f t="shared" ref="E11:E15" si="6">ROUND(B11*0.45,0)</f>
        <v>141</v>
      </c>
      <c r="F11" s="10">
        <f>ROUND(C11*(6/B5),0)</f>
        <v>344</v>
      </c>
      <c r="G11" s="9">
        <f t="shared" si="1"/>
        <v>485</v>
      </c>
      <c r="H11" s="10">
        <f t="shared" si="2"/>
        <v>93</v>
      </c>
      <c r="I11" s="10">
        <f t="shared" si="3"/>
        <v>343</v>
      </c>
      <c r="J11" s="9">
        <f t="shared" si="4"/>
        <v>436</v>
      </c>
      <c r="K11" s="22">
        <f>ROUNDUP(B11*B6,0)</f>
        <v>79</v>
      </c>
      <c r="L11" s="42">
        <f t="shared" si="5"/>
        <v>0.313</v>
      </c>
    </row>
    <row r="12" spans="1:12" ht="33" customHeight="1" x14ac:dyDescent="0.4">
      <c r="A12" s="24" t="s">
        <v>17</v>
      </c>
      <c r="B12" s="40">
        <v>0</v>
      </c>
      <c r="C12" s="11">
        <f t="shared" si="0"/>
        <v>0</v>
      </c>
      <c r="D12" s="12">
        <v>0</v>
      </c>
      <c r="E12" s="10">
        <f t="shared" si="6"/>
        <v>0</v>
      </c>
      <c r="F12" s="10">
        <f>ROUND(C12*(6/B5),0)</f>
        <v>0</v>
      </c>
      <c r="G12" s="9">
        <f t="shared" si="1"/>
        <v>0</v>
      </c>
      <c r="H12" s="10">
        <f t="shared" si="2"/>
        <v>0</v>
      </c>
      <c r="I12" s="10">
        <f t="shared" si="3"/>
        <v>0</v>
      </c>
      <c r="J12" s="9">
        <f t="shared" si="4"/>
        <v>0</v>
      </c>
      <c r="K12" s="22">
        <f>ROUNDUP(B12*B6,0)</f>
        <v>0</v>
      </c>
      <c r="L12" s="42" t="e">
        <f t="shared" si="5"/>
        <v>#DIV/0!</v>
      </c>
    </row>
    <row r="13" spans="1:12" ht="33" customHeight="1" x14ac:dyDescent="0.4">
      <c r="A13" s="24" t="s">
        <v>18</v>
      </c>
      <c r="B13" s="40">
        <v>0</v>
      </c>
      <c r="C13" s="11">
        <f t="shared" si="0"/>
        <v>0</v>
      </c>
      <c r="D13" s="12">
        <v>0</v>
      </c>
      <c r="E13" s="10">
        <f t="shared" si="6"/>
        <v>0</v>
      </c>
      <c r="F13" s="10">
        <f>ROUND(C13*(6/B5),0)</f>
        <v>0</v>
      </c>
      <c r="G13" s="9">
        <f t="shared" si="1"/>
        <v>0</v>
      </c>
      <c r="H13" s="10">
        <f t="shared" si="2"/>
        <v>0</v>
      </c>
      <c r="I13" s="10">
        <f t="shared" si="3"/>
        <v>0</v>
      </c>
      <c r="J13" s="9">
        <f t="shared" si="4"/>
        <v>0</v>
      </c>
      <c r="K13" s="22">
        <f>ROUNDUP(B13*B6,0)</f>
        <v>0</v>
      </c>
      <c r="L13" s="42" t="e">
        <f t="shared" si="5"/>
        <v>#DIV/0!</v>
      </c>
    </row>
    <row r="14" spans="1:12" ht="33" customHeight="1" x14ac:dyDescent="0.4">
      <c r="A14" s="24" t="s">
        <v>19</v>
      </c>
      <c r="B14" s="40">
        <v>471</v>
      </c>
      <c r="C14" s="11">
        <f t="shared" si="0"/>
        <v>1029</v>
      </c>
      <c r="D14" s="12">
        <v>1500</v>
      </c>
      <c r="E14" s="10">
        <f t="shared" si="6"/>
        <v>212</v>
      </c>
      <c r="F14" s="10">
        <f>ROUND(C14*(6/B5),0)</f>
        <v>515</v>
      </c>
      <c r="G14" s="9">
        <f t="shared" si="1"/>
        <v>727</v>
      </c>
      <c r="H14" s="10">
        <f t="shared" si="2"/>
        <v>141</v>
      </c>
      <c r="I14" s="10">
        <f t="shared" si="3"/>
        <v>514</v>
      </c>
      <c r="J14" s="9">
        <f t="shared" si="4"/>
        <v>655</v>
      </c>
      <c r="K14" s="22">
        <f>ROUNDUP(B14*B6,0)</f>
        <v>118</v>
      </c>
      <c r="L14" s="42">
        <f t="shared" si="5"/>
        <v>0.314</v>
      </c>
    </row>
    <row r="15" spans="1:12" ht="33" customHeight="1" thickBot="1" x14ac:dyDescent="0.45">
      <c r="A15" s="41" t="s">
        <v>20</v>
      </c>
      <c r="B15" s="40">
        <v>0</v>
      </c>
      <c r="C15" s="11">
        <f t="shared" si="0"/>
        <v>0</v>
      </c>
      <c r="D15" s="40">
        <v>0</v>
      </c>
      <c r="E15" s="10">
        <f t="shared" si="6"/>
        <v>0</v>
      </c>
      <c r="F15" s="10">
        <f>ROUND(C15*(6/B5),0)</f>
        <v>0</v>
      </c>
      <c r="G15" s="9">
        <f t="shared" si="1"/>
        <v>0</v>
      </c>
      <c r="H15" s="10">
        <f t="shared" si="2"/>
        <v>0</v>
      </c>
      <c r="I15" s="10">
        <f t="shared" si="3"/>
        <v>0</v>
      </c>
      <c r="J15" s="9">
        <f t="shared" si="4"/>
        <v>0</v>
      </c>
      <c r="K15" s="22">
        <f>ROUNDUP(B15*B6,0)</f>
        <v>0</v>
      </c>
      <c r="L15" s="42" t="e">
        <f t="shared" si="5"/>
        <v>#DIV/0!</v>
      </c>
    </row>
    <row r="16" spans="1:12" ht="33" customHeight="1" thickTop="1" thickBot="1" x14ac:dyDescent="0.45">
      <c r="A16" s="33" t="s">
        <v>21</v>
      </c>
      <c r="B16" s="39">
        <f t="shared" ref="B16:J16" si="7">SUM(B10:B15)</f>
        <v>2039</v>
      </c>
      <c r="C16" s="39">
        <f t="shared" si="7"/>
        <v>4461</v>
      </c>
      <c r="D16" s="39">
        <f t="shared" si="7"/>
        <v>6500</v>
      </c>
      <c r="E16" s="39">
        <f t="shared" si="7"/>
        <v>918</v>
      </c>
      <c r="F16" s="39">
        <f t="shared" si="7"/>
        <v>2232</v>
      </c>
      <c r="G16" s="39">
        <f t="shared" si="7"/>
        <v>3150</v>
      </c>
      <c r="H16" s="39">
        <f t="shared" si="7"/>
        <v>611</v>
      </c>
      <c r="I16" s="39">
        <f t="shared" si="7"/>
        <v>2229</v>
      </c>
      <c r="J16" s="39">
        <f t="shared" si="7"/>
        <v>2840</v>
      </c>
      <c r="K16" s="23">
        <f>ROUNDUP(B16*B6,0)</f>
        <v>510</v>
      </c>
      <c r="L16" s="42">
        <f t="shared" si="5"/>
        <v>0.31369230769230771</v>
      </c>
    </row>
    <row r="17" spans="1:12" ht="16.5" customHeight="1" x14ac:dyDescent="0.4">
      <c r="A17" s="62" t="s">
        <v>22</v>
      </c>
      <c r="B17" s="62"/>
      <c r="C17" s="62"/>
      <c r="D17" s="62"/>
      <c r="E17" s="62"/>
      <c r="F17" s="62"/>
      <c r="G17" s="62"/>
      <c r="H17" s="62"/>
      <c r="I17" s="62"/>
      <c r="J17" s="62"/>
      <c r="K17" s="62"/>
    </row>
    <row r="18" spans="1:12" x14ac:dyDescent="0.4">
      <c r="A18" s="63" t="s">
        <v>23</v>
      </c>
      <c r="B18" s="64"/>
      <c r="C18" s="64"/>
      <c r="D18" s="64"/>
      <c r="E18" s="64"/>
      <c r="F18" s="64"/>
      <c r="G18" s="64"/>
      <c r="H18" s="64"/>
      <c r="I18" s="64"/>
      <c r="J18" s="64"/>
      <c r="K18" s="64"/>
      <c r="L18" s="5"/>
    </row>
    <row r="19" spans="1:12" ht="33" customHeight="1" x14ac:dyDescent="0.4">
      <c r="A19" s="58" t="s">
        <v>25</v>
      </c>
      <c r="B19" s="59"/>
      <c r="C19" s="59"/>
      <c r="D19" s="59"/>
      <c r="E19" s="59"/>
      <c r="F19" s="59"/>
      <c r="G19" s="59"/>
      <c r="H19" s="59"/>
      <c r="I19" s="59"/>
      <c r="J19" s="59"/>
      <c r="K19" s="59"/>
    </row>
    <row r="20" spans="1:12" x14ac:dyDescent="0.4">
      <c r="A20" s="7"/>
      <c r="B20" s="8"/>
      <c r="C20" s="8"/>
      <c r="D20" s="8"/>
      <c r="E20" s="8"/>
      <c r="F20" s="8"/>
      <c r="G20" s="8"/>
      <c r="H20" s="8"/>
      <c r="I20" s="8"/>
      <c r="J20" s="8"/>
      <c r="K20" s="8"/>
    </row>
    <row r="26" spans="1:12" x14ac:dyDescent="0.4">
      <c r="C26" s="4"/>
    </row>
  </sheetData>
  <mergeCells count="11">
    <mergeCell ref="A19:K19"/>
    <mergeCell ref="H7:J7"/>
    <mergeCell ref="A17:K17"/>
    <mergeCell ref="E7:G7"/>
    <mergeCell ref="A18:K18"/>
    <mergeCell ref="A1:K1"/>
    <mergeCell ref="A7:A9"/>
    <mergeCell ref="E8:G8"/>
    <mergeCell ref="H8:J8"/>
    <mergeCell ref="K7:K9"/>
    <mergeCell ref="B7:D8"/>
  </mergeCells>
  <phoneticPr fontId="2" type="noConversion"/>
  <printOptions horizontalCentered="1"/>
  <pageMargins left="0.39370078740157483" right="0.39370078740157483"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格式B(3期)</vt:lpstr>
      <vt:lpstr>'格式B(3期)'!Print_Area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張慧如</cp:lastModifiedBy>
  <cp:lastPrinted>2007-07-13T08:55:47Z</cp:lastPrinted>
  <dcterms:created xsi:type="dcterms:W3CDTF">1999-06-11T07:52:09Z</dcterms:created>
  <dcterms:modified xsi:type="dcterms:W3CDTF">2021-09-28T03:20:21Z</dcterms:modified>
</cp:coreProperties>
</file>